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T-shirt" sheetId="1" r:id="rId1"/>
  </sheets>
  <calcPr calcId="145621"/>
</workbook>
</file>

<file path=xl/calcChain.xml><?xml version="1.0" encoding="utf-8"?>
<calcChain xmlns="http://schemas.openxmlformats.org/spreadsheetml/2006/main">
  <c r="K24" i="1" l="1"/>
  <c r="M24" i="1" s="1"/>
  <c r="K23" i="1"/>
  <c r="M23" i="1" s="1"/>
  <c r="M22" i="1"/>
  <c r="K22" i="1"/>
  <c r="K19" i="1"/>
  <c r="M19" i="1" s="1"/>
  <c r="K18" i="1"/>
  <c r="M18" i="1" s="1"/>
  <c r="K17" i="1"/>
  <c r="M17" i="1" s="1"/>
  <c r="K16" i="1"/>
  <c r="M16" i="1" s="1"/>
  <c r="K15" i="1"/>
  <c r="M15" i="1" s="1"/>
  <c r="K14" i="1"/>
  <c r="M14" i="1" s="1"/>
  <c r="M11" i="1"/>
  <c r="K11" i="1"/>
  <c r="K10" i="1"/>
  <c r="M10" i="1" s="1"/>
  <c r="K9" i="1"/>
  <c r="M9" i="1" s="1"/>
  <c r="K8" i="1"/>
  <c r="M8" i="1" s="1"/>
  <c r="K7" i="1"/>
  <c r="M7" i="1" s="1"/>
  <c r="K6" i="1"/>
  <c r="M6" i="1" s="1"/>
  <c r="K5" i="1"/>
  <c r="M5" i="1" s="1"/>
  <c r="M25" i="1" l="1"/>
  <c r="M20" i="1"/>
  <c r="M12" i="1"/>
  <c r="M28" i="1" s="1"/>
</calcChain>
</file>

<file path=xl/sharedStrings.xml><?xml version="1.0" encoding="utf-8"?>
<sst xmlns="http://schemas.openxmlformats.org/spreadsheetml/2006/main" count="42" uniqueCount="38">
  <si>
    <t>GAS BEACHWEAR  -  T-Shirt</t>
  </si>
  <si>
    <t>CODE</t>
  </si>
  <si>
    <t>ARTICLE</t>
  </si>
  <si>
    <t>COLOR</t>
  </si>
  <si>
    <t>COLOR NAME</t>
  </si>
  <si>
    <t>COMPOS.</t>
  </si>
  <si>
    <t>S</t>
  </si>
  <si>
    <t>M</t>
  </si>
  <si>
    <t>L</t>
  </si>
  <si>
    <t>XL</t>
  </si>
  <si>
    <t>XXL</t>
  </si>
  <si>
    <t>Q.TY FOR EACH BOX</t>
  </si>
  <si>
    <t>BOX QUANTITY</t>
  </si>
  <si>
    <t>TOTAL QUANTITY</t>
  </si>
  <si>
    <t>WHOLESALE PRICE</t>
  </si>
  <si>
    <t>SUGGESTED RETAIL PRICE</t>
  </si>
  <si>
    <t>GATS01BASIC</t>
  </si>
  <si>
    <t>T-shirt serie Basic</t>
  </si>
  <si>
    <t>Blu</t>
  </si>
  <si>
    <t>100% CO</t>
  </si>
  <si>
    <t>Bluette</t>
  </si>
  <si>
    <t>Giallo</t>
  </si>
  <si>
    <t>Arancio</t>
  </si>
  <si>
    <t>Rosso</t>
  </si>
  <si>
    <t>Verde Militare</t>
  </si>
  <si>
    <t>Fango</t>
  </si>
  <si>
    <t>GATS01LETTERS</t>
  </si>
  <si>
    <t>T-shirt serie Letters</t>
  </si>
  <si>
    <t>Viola</t>
  </si>
  <si>
    <t xml:space="preserve">Verde </t>
  </si>
  <si>
    <t>Nero</t>
  </si>
  <si>
    <t>GATS01JUNGLE</t>
  </si>
  <si>
    <t>T-shirt serie Jungle</t>
  </si>
  <si>
    <t>White jungle</t>
  </si>
  <si>
    <t>95% CO 5% EA</t>
  </si>
  <si>
    <t>Green jungle</t>
  </si>
  <si>
    <t>Black jungle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</si>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</sst>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"/>
  </numFmts>
  <fonts count="5" x14ac:knownFonts="1">
    <font>
      <sz val="11"/>
      <color indexed="8"/>
      <name val="Calibri"/>
    </font>
    <font>
      <b/>
      <sz val="20"/>
      <color indexed="9"/>
      <name val="Calibri"/>
    </font>
    <font>
      <b/>
      <sz val="11"/>
      <color indexed="8"/>
      <name val="Calibri"/>
    </font>
    <font>
      <sz val="14"/>
      <color indexed="8"/>
      <name val="Calibri"/>
    </font>
    <font>
      <b/>
      <sz val="14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21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4" xfId="0" applyNumberFormat="1" applyFont="1" applyFill="1" applyBorder="1" applyAlignment="1">
      <alignment vertical="center" wrapText="1"/>
    </xf>
    <xf numFmtId="0" fontId="0" fillId="2" borderId="4" xfId="0" applyNumberFormat="1" applyFont="1" applyFill="1" applyBorder="1" applyAlignment="1">
      <alignment wrapText="1"/>
    </xf>
    <xf numFmtId="0" fontId="0" fillId="2" borderId="5" xfId="0" applyNumberFormat="1" applyFont="1" applyFill="1" applyBorder="1" applyAlignment="1"/>
    <xf numFmtId="49" fontId="2" fillId="3" borderId="6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/>
    </xf>
    <xf numFmtId="0" fontId="0" fillId="2" borderId="6" xfId="0" applyNumberFormat="1" applyFont="1" applyFill="1" applyBorder="1" applyAlignment="1">
      <alignment horizontal="center"/>
    </xf>
    <xf numFmtId="3" fontId="0" fillId="2" borderId="6" xfId="0" applyNumberFormat="1" applyFont="1" applyFill="1" applyBorder="1" applyAlignment="1">
      <alignment horizontal="center" vertical="center"/>
    </xf>
    <xf numFmtId="3" fontId="0" fillId="2" borderId="6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center"/>
    </xf>
    <xf numFmtId="0" fontId="0" fillId="2" borderId="10" xfId="0" applyNumberFormat="1" applyFont="1" applyFill="1" applyBorder="1" applyAlignment="1">
      <alignment horizontal="center" vertical="center" wrapText="1"/>
    </xf>
    <xf numFmtId="3" fontId="0" fillId="2" borderId="10" xfId="0" applyNumberFormat="1" applyFont="1" applyFill="1" applyBorder="1" applyAlignment="1">
      <alignment horizontal="center" vertical="center"/>
    </xf>
    <xf numFmtId="3" fontId="0" fillId="2" borderId="10" xfId="0" applyNumberFormat="1" applyFont="1" applyFill="1" applyBorder="1" applyAlignment="1">
      <alignment horizontal="center" vertical="center" wrapText="1"/>
    </xf>
    <xf numFmtId="3" fontId="0" fillId="2" borderId="11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164" fontId="0" fillId="2" borderId="12" xfId="0" applyNumberFormat="1" applyFont="1" applyFill="1" applyBorder="1" applyAlignment="1">
      <alignment horizontal="center" vertical="center"/>
    </xf>
    <xf numFmtId="164" fontId="0" fillId="2" borderId="10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/>
    </xf>
    <xf numFmtId="0" fontId="0" fillId="2" borderId="4" xfId="0" applyNumberFormat="1" applyFont="1" applyFill="1" applyBorder="1" applyAlignment="1">
      <alignment horizontal="center" vertical="center" wrapText="1"/>
    </xf>
    <xf numFmtId="3" fontId="0" fillId="2" borderId="4" xfId="0" applyNumberFormat="1" applyFont="1" applyFill="1" applyBorder="1" applyAlignment="1">
      <alignment horizontal="center" vertical="center"/>
    </xf>
    <xf numFmtId="3" fontId="0" fillId="2" borderId="4" xfId="0" applyNumberFormat="1" applyFont="1" applyFill="1" applyBorder="1" applyAlignment="1">
      <alignment horizontal="center" vertical="center" wrapText="1"/>
    </xf>
    <xf numFmtId="3" fontId="0" fillId="2" borderId="8" xfId="0" applyNumberFormat="1" applyFont="1" applyFill="1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 vertical="center"/>
    </xf>
    <xf numFmtId="0" fontId="0" fillId="2" borderId="13" xfId="0" applyNumberFormat="1" applyFont="1" applyFill="1" applyBorder="1" applyAlignment="1">
      <alignment horizontal="center" vertical="center"/>
    </xf>
    <xf numFmtId="0" fontId="0" fillId="2" borderId="14" xfId="0" applyNumberFormat="1" applyFont="1" applyFill="1" applyBorder="1" applyAlignment="1">
      <alignment horizontal="center"/>
    </xf>
    <xf numFmtId="0" fontId="0" fillId="2" borderId="14" xfId="0" applyNumberFormat="1" applyFont="1" applyFill="1" applyBorder="1" applyAlignment="1">
      <alignment horizontal="center" vertical="center" wrapText="1"/>
    </xf>
    <xf numFmtId="3" fontId="0" fillId="2" borderId="14" xfId="0" applyNumberFormat="1" applyFont="1" applyFill="1" applyBorder="1" applyAlignment="1">
      <alignment horizontal="center" vertical="center"/>
    </xf>
    <xf numFmtId="3" fontId="0" fillId="2" borderId="14" xfId="0" applyNumberFormat="1" applyFont="1" applyFill="1" applyBorder="1" applyAlignment="1">
      <alignment horizontal="center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3" fontId="0" fillId="2" borderId="15" xfId="0" applyNumberFormat="1" applyFont="1" applyFill="1" applyBorder="1" applyAlignment="1">
      <alignment horizontal="center" vertical="center"/>
    </xf>
    <xf numFmtId="3" fontId="4" fillId="4" borderId="17" xfId="0" applyNumberFormat="1" applyFont="1" applyFill="1" applyBorder="1" applyAlignment="1">
      <alignment horizontal="center" vertical="center" wrapText="1"/>
    </xf>
    <xf numFmtId="164" fontId="0" fillId="2" borderId="18" xfId="0" applyNumberFormat="1" applyFont="1" applyFill="1" applyBorder="1" applyAlignment="1">
      <alignment horizontal="center" vertical="center"/>
    </xf>
    <xf numFmtId="0" fontId="0" fillId="2" borderId="14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center" vertical="center"/>
    </xf>
    <xf numFmtId="0" fontId="0" fillId="2" borderId="20" xfId="0" applyNumberFormat="1" applyFont="1" applyFill="1" applyBorder="1" applyAlignment="1">
      <alignment horizontal="center"/>
    </xf>
    <xf numFmtId="0" fontId="0" fillId="2" borderId="20" xfId="0" applyNumberFormat="1" applyFont="1" applyFill="1" applyBorder="1" applyAlignment="1">
      <alignment horizontal="center" vertical="center" wrapText="1"/>
    </xf>
    <xf numFmtId="0" fontId="0" fillId="2" borderId="20" xfId="0" applyNumberFormat="1" applyFont="1" applyFill="1" applyBorder="1" applyAlignment="1">
      <alignment horizontal="center" vertical="center"/>
    </xf>
    <xf numFmtId="164" fontId="0" fillId="2" borderId="20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/>
    </xf>
    <xf numFmtId="0" fontId="0" fillId="2" borderId="6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49" fontId="0" fillId="2" borderId="6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49" fontId="3" fillId="4" borderId="16" xfId="0" applyNumberFormat="1" applyFont="1" applyFill="1" applyBorder="1" applyAlignment="1">
      <alignment horizontal="right" vertical="center" wrapText="1"/>
    </xf>
    <xf numFmtId="3" fontId="3" fillId="4" borderId="8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17365D"/>
      <rgbColor rgb="FFFFFFFF"/>
      <rgbColor rgb="FFAAAAAA"/>
      <rgbColor rgb="FFDAEEF3"/>
      <rgbColor rgb="FFF2DB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208490</xdr:colOff>
      <xdr:row>4</xdr:row>
      <xdr:rowOff>323853</xdr:rowOff>
    </xdr:from>
    <xdr:to>
      <xdr:col>1</xdr:col>
      <xdr:colOff>1932258</xdr:colOff>
      <xdr:row>8</xdr:row>
      <xdr:rowOff>418043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313390" y="1455422"/>
          <a:ext cx="1723769" cy="21236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142856</xdr:colOff>
      <xdr:row>13</xdr:row>
      <xdr:rowOff>196850</xdr:rowOff>
    </xdr:from>
    <xdr:to>
      <xdr:col>1</xdr:col>
      <xdr:colOff>1943099</xdr:colOff>
      <xdr:row>17</xdr:row>
      <xdr:rowOff>417586</xdr:rowOff>
    </xdr:to>
    <xdr:pic>
      <xdr:nvPicPr>
        <xdr:cNvPr id="3" name="image2.pn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247756" y="5592445"/>
          <a:ext cx="1800244" cy="230861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139815</xdr:colOff>
      <xdr:row>21</xdr:row>
      <xdr:rowOff>42332</xdr:rowOff>
    </xdr:from>
    <xdr:to>
      <xdr:col>1</xdr:col>
      <xdr:colOff>1831761</xdr:colOff>
      <xdr:row>23</xdr:row>
      <xdr:rowOff>337608</xdr:rowOff>
    </xdr:to>
    <xdr:pic>
      <xdr:nvPicPr>
        <xdr:cNvPr id="4" name="image3.png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244715" y="9331746"/>
          <a:ext cx="1691947" cy="21717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192971</xdr:colOff>
      <xdr:row>21</xdr:row>
      <xdr:rowOff>141378</xdr:rowOff>
    </xdr:from>
    <xdr:to>
      <xdr:col>2</xdr:col>
      <xdr:colOff>1004361</xdr:colOff>
      <xdr:row>21</xdr:row>
      <xdr:rowOff>769846</xdr:rowOff>
    </xdr:to>
    <xdr:pic>
      <xdr:nvPicPr>
        <xdr:cNvPr id="5" name="image4.png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3736271" y="9430793"/>
          <a:ext cx="811391" cy="6284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190150</xdr:colOff>
      <xdr:row>22</xdr:row>
      <xdr:rowOff>101148</xdr:rowOff>
    </xdr:from>
    <xdr:to>
      <xdr:col>2</xdr:col>
      <xdr:colOff>994835</xdr:colOff>
      <xdr:row>22</xdr:row>
      <xdr:rowOff>753533</xdr:rowOff>
    </xdr:to>
    <xdr:pic>
      <xdr:nvPicPr>
        <xdr:cNvPr id="6" name="image5.png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3733450" y="10352587"/>
          <a:ext cx="804686" cy="65238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194733</xdr:colOff>
      <xdr:row>23</xdr:row>
      <xdr:rowOff>86845</xdr:rowOff>
    </xdr:from>
    <xdr:to>
      <xdr:col>2</xdr:col>
      <xdr:colOff>994833</xdr:colOff>
      <xdr:row>23</xdr:row>
      <xdr:rowOff>685855</xdr:rowOff>
    </xdr:to>
    <xdr:pic>
      <xdr:nvPicPr>
        <xdr:cNvPr id="7" name="image6.png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3738033" y="11252685"/>
          <a:ext cx="800101" cy="59901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115094</xdr:colOff>
      <xdr:row>0</xdr:row>
      <xdr:rowOff>94458</xdr:rowOff>
    </xdr:from>
    <xdr:to>
      <xdr:col>1</xdr:col>
      <xdr:colOff>908050</xdr:colOff>
      <xdr:row>1</xdr:row>
      <xdr:rowOff>183393</xdr:rowOff>
    </xdr:to>
    <xdr:pic>
      <xdr:nvPicPr>
        <xdr:cNvPr id="8" name="image7.png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115094" y="94458"/>
          <a:ext cx="1897857" cy="4699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80435</xdr:colOff>
      <xdr:row>4</xdr:row>
      <xdr:rowOff>59557</xdr:rowOff>
    </xdr:from>
    <xdr:to>
      <xdr:col>2</xdr:col>
      <xdr:colOff>1185333</xdr:colOff>
      <xdr:row>10</xdr:row>
      <xdr:rowOff>476249</xdr:rowOff>
    </xdr:to>
    <xdr:pic>
      <xdr:nvPicPr>
        <xdr:cNvPr id="9" name="image8.png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3623735" y="1191127"/>
          <a:ext cx="1104899" cy="346088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84666</xdr:colOff>
      <xdr:row>13</xdr:row>
      <xdr:rowOff>42333</xdr:rowOff>
    </xdr:from>
    <xdr:to>
      <xdr:col>2</xdr:col>
      <xdr:colOff>1208566</xdr:colOff>
      <xdr:row>19</xdr:row>
      <xdr:rowOff>0</xdr:rowOff>
    </xdr:to>
    <xdr:pic>
      <xdr:nvPicPr>
        <xdr:cNvPr id="10" name="image9.png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3627966" y="5437928"/>
          <a:ext cx="1123901" cy="313901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-Design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Design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Desig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9"/>
  <sheetViews>
    <sheetView showGridLines="0" tabSelected="1" workbookViewId="0">
      <selection activeCell="R6" sqref="R6"/>
    </sheetView>
  </sheetViews>
  <sheetFormatPr defaultColWidth="8.7109375" defaultRowHeight="15" customHeight="1" x14ac:dyDescent="0.25"/>
  <cols>
    <col min="1" max="1" width="14.42578125" style="1" customWidth="1"/>
    <col min="2" max="2" width="32" style="1" customWidth="1"/>
    <col min="3" max="3" width="18.7109375" style="1" customWidth="1"/>
    <col min="4" max="4" width="13.85546875" style="1" customWidth="1"/>
    <col min="5" max="5" width="9.85546875" style="1" customWidth="1"/>
    <col min="6" max="10" width="4.7109375" style="1" customWidth="1"/>
    <col min="11" max="11" width="11.85546875" style="1" customWidth="1"/>
    <col min="12" max="12" width="10.42578125" style="1" customWidth="1"/>
    <col min="13" max="13" width="11" style="1" customWidth="1"/>
    <col min="14" max="14" width="11.7109375" style="1" customWidth="1"/>
    <col min="15" max="15" width="12.28515625" style="1" customWidth="1"/>
    <col min="16" max="255" width="8.7109375" style="1" customWidth="1"/>
  </cols>
  <sheetData>
    <row r="1" spans="1:15" ht="30" customHeight="1" x14ac:dyDescent="0.4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5" customHeight="1" x14ac:dyDescent="0.25">
      <c r="A2" s="2"/>
      <c r="B2" s="3"/>
      <c r="C2" s="3"/>
      <c r="D2" s="3"/>
      <c r="E2" s="4"/>
      <c r="F2" s="3"/>
      <c r="G2" s="3"/>
      <c r="H2" s="3"/>
      <c r="I2" s="3"/>
      <c r="J2" s="3"/>
      <c r="K2" s="5"/>
      <c r="L2" s="5"/>
      <c r="M2" s="5"/>
      <c r="N2" s="3"/>
      <c r="O2" s="6"/>
    </row>
    <row r="3" spans="1:15" ht="29.1" customHeight="1" x14ac:dyDescent="0.25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</row>
    <row r="4" spans="1:15" ht="15" customHeight="1" x14ac:dyDescent="0.25">
      <c r="A4" s="9"/>
      <c r="B4" s="10"/>
      <c r="C4" s="10"/>
      <c r="D4" s="10"/>
      <c r="E4" s="11"/>
      <c r="F4" s="10"/>
      <c r="G4" s="10"/>
      <c r="H4" s="10"/>
      <c r="I4" s="10"/>
      <c r="J4" s="10"/>
      <c r="K4" s="11"/>
      <c r="L4" s="11"/>
      <c r="M4" s="11"/>
      <c r="N4" s="12"/>
      <c r="O4" s="12"/>
    </row>
    <row r="5" spans="1:15" ht="39.950000000000003" customHeight="1" x14ac:dyDescent="0.25">
      <c r="A5" s="55" t="s">
        <v>16</v>
      </c>
      <c r="B5" s="51" t="s">
        <v>17</v>
      </c>
      <c r="C5" s="14"/>
      <c r="D5" s="13" t="s">
        <v>18</v>
      </c>
      <c r="E5" s="49" t="s">
        <v>19</v>
      </c>
      <c r="F5" s="15">
        <v>2</v>
      </c>
      <c r="G5" s="15">
        <v>6</v>
      </c>
      <c r="H5" s="15">
        <v>8</v>
      </c>
      <c r="I5" s="15">
        <v>6</v>
      </c>
      <c r="J5" s="15">
        <v>2</v>
      </c>
      <c r="K5" s="16">
        <f t="shared" ref="K5:K11" si="0">SUM(F5:J5)</f>
        <v>24</v>
      </c>
      <c r="L5" s="16">
        <v>600</v>
      </c>
      <c r="M5" s="16">
        <f>SUM(L5*K5)</f>
        <v>14400</v>
      </c>
      <c r="N5" s="48">
        <v>12.6</v>
      </c>
      <c r="O5" s="48">
        <v>29</v>
      </c>
    </row>
    <row r="6" spans="1:15" ht="39.950000000000003" customHeight="1" x14ac:dyDescent="0.25">
      <c r="A6" s="56"/>
      <c r="B6" s="52"/>
      <c r="C6" s="14"/>
      <c r="D6" s="13" t="s">
        <v>20</v>
      </c>
      <c r="E6" s="50"/>
      <c r="F6" s="15">
        <v>2</v>
      </c>
      <c r="G6" s="15">
        <v>6</v>
      </c>
      <c r="H6" s="15">
        <v>8</v>
      </c>
      <c r="I6" s="15">
        <v>6</v>
      </c>
      <c r="J6" s="15">
        <v>2</v>
      </c>
      <c r="K6" s="16">
        <f t="shared" si="0"/>
        <v>24</v>
      </c>
      <c r="L6" s="16">
        <v>600</v>
      </c>
      <c r="M6" s="16">
        <f>K6*L6</f>
        <v>14400</v>
      </c>
      <c r="N6" s="48"/>
      <c r="O6" s="48"/>
    </row>
    <row r="7" spans="1:15" ht="39.950000000000003" customHeight="1" x14ac:dyDescent="0.25">
      <c r="A7" s="56"/>
      <c r="B7" s="52"/>
      <c r="C7" s="14"/>
      <c r="D7" s="13" t="s">
        <v>21</v>
      </c>
      <c r="E7" s="50"/>
      <c r="F7" s="15">
        <v>2</v>
      </c>
      <c r="G7" s="15">
        <v>6</v>
      </c>
      <c r="H7" s="15">
        <v>8</v>
      </c>
      <c r="I7" s="15">
        <v>6</v>
      </c>
      <c r="J7" s="15">
        <v>2</v>
      </c>
      <c r="K7" s="16">
        <f t="shared" si="0"/>
        <v>24</v>
      </c>
      <c r="L7" s="16">
        <v>30</v>
      </c>
      <c r="M7" s="16">
        <f>SUM(K7*L7)</f>
        <v>720</v>
      </c>
      <c r="N7" s="48"/>
      <c r="O7" s="48"/>
    </row>
    <row r="8" spans="1:15" ht="39.950000000000003" customHeight="1" x14ac:dyDescent="0.25">
      <c r="A8" s="56"/>
      <c r="B8" s="52"/>
      <c r="C8" s="14"/>
      <c r="D8" s="13" t="s">
        <v>22</v>
      </c>
      <c r="E8" s="50"/>
      <c r="F8" s="15">
        <v>2</v>
      </c>
      <c r="G8" s="15">
        <v>6</v>
      </c>
      <c r="H8" s="15">
        <v>8</v>
      </c>
      <c r="I8" s="15">
        <v>6</v>
      </c>
      <c r="J8" s="15">
        <v>2</v>
      </c>
      <c r="K8" s="16">
        <f t="shared" si="0"/>
        <v>24</v>
      </c>
      <c r="L8" s="16">
        <v>30</v>
      </c>
      <c r="M8" s="16">
        <f>SUM(K8*L8)</f>
        <v>720</v>
      </c>
      <c r="N8" s="48"/>
      <c r="O8" s="48"/>
    </row>
    <row r="9" spans="1:15" ht="39.950000000000003" customHeight="1" x14ac:dyDescent="0.25">
      <c r="A9" s="56"/>
      <c r="B9" s="52"/>
      <c r="C9" s="14"/>
      <c r="D9" s="13" t="s">
        <v>23</v>
      </c>
      <c r="E9" s="50"/>
      <c r="F9" s="15">
        <v>2</v>
      </c>
      <c r="G9" s="15">
        <v>6</v>
      </c>
      <c r="H9" s="15">
        <v>8</v>
      </c>
      <c r="I9" s="15">
        <v>6</v>
      </c>
      <c r="J9" s="15">
        <v>2</v>
      </c>
      <c r="K9" s="16">
        <f t="shared" si="0"/>
        <v>24</v>
      </c>
      <c r="L9" s="16">
        <v>200</v>
      </c>
      <c r="M9" s="16">
        <f>K9*L9</f>
        <v>4800</v>
      </c>
      <c r="N9" s="48"/>
      <c r="O9" s="48"/>
    </row>
    <row r="10" spans="1:15" ht="39.950000000000003" customHeight="1" x14ac:dyDescent="0.25">
      <c r="A10" s="56"/>
      <c r="B10" s="52"/>
      <c r="C10" s="14"/>
      <c r="D10" s="13" t="s">
        <v>24</v>
      </c>
      <c r="E10" s="50"/>
      <c r="F10" s="15">
        <v>2</v>
      </c>
      <c r="G10" s="15">
        <v>6</v>
      </c>
      <c r="H10" s="15">
        <v>8</v>
      </c>
      <c r="I10" s="15">
        <v>6</v>
      </c>
      <c r="J10" s="15">
        <v>2</v>
      </c>
      <c r="K10" s="16">
        <f t="shared" si="0"/>
        <v>24</v>
      </c>
      <c r="L10" s="16">
        <v>200</v>
      </c>
      <c r="M10" s="16">
        <f>K10*L10</f>
        <v>4800</v>
      </c>
      <c r="N10" s="48"/>
      <c r="O10" s="48"/>
    </row>
    <row r="11" spans="1:15" ht="39.950000000000003" customHeight="1" x14ac:dyDescent="0.25">
      <c r="A11" s="56"/>
      <c r="B11" s="52"/>
      <c r="C11" s="14"/>
      <c r="D11" s="13" t="s">
        <v>25</v>
      </c>
      <c r="E11" s="50"/>
      <c r="F11" s="15">
        <v>2</v>
      </c>
      <c r="G11" s="15">
        <v>6</v>
      </c>
      <c r="H11" s="15">
        <v>8</v>
      </c>
      <c r="I11" s="15">
        <v>6</v>
      </c>
      <c r="J11" s="15">
        <v>2</v>
      </c>
      <c r="K11" s="16">
        <f t="shared" si="0"/>
        <v>24</v>
      </c>
      <c r="L11" s="16">
        <v>300</v>
      </c>
      <c r="M11" s="16">
        <f>K11*L11</f>
        <v>7200</v>
      </c>
      <c r="N11" s="48"/>
      <c r="O11" s="48"/>
    </row>
    <row r="12" spans="1:15" ht="15" customHeight="1" x14ac:dyDescent="0.25">
      <c r="A12" s="17"/>
      <c r="B12" s="18"/>
      <c r="C12" s="18"/>
      <c r="D12" s="18"/>
      <c r="E12" s="19"/>
      <c r="F12" s="20"/>
      <c r="G12" s="20"/>
      <c r="H12" s="20"/>
      <c r="I12" s="20"/>
      <c r="J12" s="20"/>
      <c r="K12" s="21"/>
      <c r="L12" s="22"/>
      <c r="M12" s="23">
        <f>SUM(M5:M11)</f>
        <v>47040</v>
      </c>
      <c r="N12" s="24"/>
      <c r="O12" s="25"/>
    </row>
    <row r="13" spans="1:15" ht="41.1" customHeight="1" x14ac:dyDescent="0.25">
      <c r="A13" s="26"/>
      <c r="B13" s="27"/>
      <c r="C13" s="27"/>
      <c r="D13" s="27"/>
      <c r="E13" s="28"/>
      <c r="F13" s="29"/>
      <c r="G13" s="29"/>
      <c r="H13" s="29"/>
      <c r="I13" s="29"/>
      <c r="J13" s="29"/>
      <c r="K13" s="30"/>
      <c r="L13" s="30"/>
      <c r="M13" s="31"/>
      <c r="N13" s="32"/>
      <c r="O13" s="32"/>
    </row>
    <row r="14" spans="1:15" ht="41.1" customHeight="1" x14ac:dyDescent="0.25">
      <c r="A14" s="55" t="s">
        <v>26</v>
      </c>
      <c r="B14" s="51" t="s">
        <v>27</v>
      </c>
      <c r="C14" s="14"/>
      <c r="D14" s="13" t="s">
        <v>21</v>
      </c>
      <c r="E14" s="49" t="s">
        <v>19</v>
      </c>
      <c r="F14" s="15">
        <v>2</v>
      </c>
      <c r="G14" s="15">
        <v>6</v>
      </c>
      <c r="H14" s="15">
        <v>8</v>
      </c>
      <c r="I14" s="15">
        <v>6</v>
      </c>
      <c r="J14" s="15">
        <v>2</v>
      </c>
      <c r="K14" s="16">
        <f t="shared" ref="K14:K19" si="1">SUM(F14:J14)</f>
        <v>24</v>
      </c>
      <c r="L14" s="16">
        <v>30</v>
      </c>
      <c r="M14" s="16">
        <f>SUM(K14*L14)</f>
        <v>720</v>
      </c>
      <c r="N14" s="48">
        <v>16.95</v>
      </c>
      <c r="O14" s="48">
        <v>39</v>
      </c>
    </row>
    <row r="15" spans="1:15" ht="41.1" customHeight="1" x14ac:dyDescent="0.25">
      <c r="A15" s="56"/>
      <c r="B15" s="52"/>
      <c r="C15" s="14"/>
      <c r="D15" s="13" t="s">
        <v>22</v>
      </c>
      <c r="E15" s="50"/>
      <c r="F15" s="15">
        <v>2</v>
      </c>
      <c r="G15" s="15">
        <v>6</v>
      </c>
      <c r="H15" s="15">
        <v>8</v>
      </c>
      <c r="I15" s="15">
        <v>6</v>
      </c>
      <c r="J15" s="15">
        <v>2</v>
      </c>
      <c r="K15" s="16">
        <f t="shared" si="1"/>
        <v>24</v>
      </c>
      <c r="L15" s="16">
        <v>40</v>
      </c>
      <c r="M15" s="16">
        <f>SUM(L15*K15)</f>
        <v>960</v>
      </c>
      <c r="N15" s="48"/>
      <c r="O15" s="48"/>
    </row>
    <row r="16" spans="1:15" ht="41.1" customHeight="1" x14ac:dyDescent="0.25">
      <c r="A16" s="56"/>
      <c r="B16" s="52"/>
      <c r="C16" s="14"/>
      <c r="D16" s="13" t="s">
        <v>28</v>
      </c>
      <c r="E16" s="50"/>
      <c r="F16" s="15">
        <v>2</v>
      </c>
      <c r="G16" s="15">
        <v>6</v>
      </c>
      <c r="H16" s="15">
        <v>8</v>
      </c>
      <c r="I16" s="15">
        <v>6</v>
      </c>
      <c r="J16" s="15">
        <v>2</v>
      </c>
      <c r="K16" s="16">
        <f t="shared" si="1"/>
        <v>24</v>
      </c>
      <c r="L16" s="16">
        <v>30</v>
      </c>
      <c r="M16" s="16">
        <f>SUM(K16*L16)</f>
        <v>720</v>
      </c>
      <c r="N16" s="48"/>
      <c r="O16" s="48"/>
    </row>
    <row r="17" spans="1:15" ht="41.1" customHeight="1" x14ac:dyDescent="0.25">
      <c r="A17" s="56"/>
      <c r="B17" s="52"/>
      <c r="C17" s="14"/>
      <c r="D17" s="13" t="s">
        <v>20</v>
      </c>
      <c r="E17" s="50"/>
      <c r="F17" s="15">
        <v>2</v>
      </c>
      <c r="G17" s="15">
        <v>6</v>
      </c>
      <c r="H17" s="15">
        <v>8</v>
      </c>
      <c r="I17" s="15">
        <v>6</v>
      </c>
      <c r="J17" s="15">
        <v>2</v>
      </c>
      <c r="K17" s="16">
        <f t="shared" si="1"/>
        <v>24</v>
      </c>
      <c r="L17" s="16">
        <v>140</v>
      </c>
      <c r="M17" s="16">
        <f>SUM(L17*K17)</f>
        <v>3360</v>
      </c>
      <c r="N17" s="48"/>
      <c r="O17" s="48"/>
    </row>
    <row r="18" spans="1:15" ht="41.1" customHeight="1" x14ac:dyDescent="0.25">
      <c r="A18" s="56"/>
      <c r="B18" s="52"/>
      <c r="C18" s="14"/>
      <c r="D18" s="13" t="s">
        <v>29</v>
      </c>
      <c r="E18" s="50"/>
      <c r="F18" s="15">
        <v>2</v>
      </c>
      <c r="G18" s="15">
        <v>6</v>
      </c>
      <c r="H18" s="15">
        <v>8</v>
      </c>
      <c r="I18" s="15">
        <v>6</v>
      </c>
      <c r="J18" s="15">
        <v>2</v>
      </c>
      <c r="K18" s="16">
        <f t="shared" si="1"/>
        <v>24</v>
      </c>
      <c r="L18" s="16">
        <v>80</v>
      </c>
      <c r="M18" s="16">
        <f>SUM(L18*K18)</f>
        <v>1920</v>
      </c>
      <c r="N18" s="48"/>
      <c r="O18" s="48"/>
    </row>
    <row r="19" spans="1:15" ht="45" customHeight="1" x14ac:dyDescent="0.25">
      <c r="A19" s="56"/>
      <c r="B19" s="52"/>
      <c r="C19" s="14"/>
      <c r="D19" s="13" t="s">
        <v>30</v>
      </c>
      <c r="E19" s="50"/>
      <c r="F19" s="15">
        <v>2</v>
      </c>
      <c r="G19" s="15">
        <v>6</v>
      </c>
      <c r="H19" s="15">
        <v>8</v>
      </c>
      <c r="I19" s="15">
        <v>6</v>
      </c>
      <c r="J19" s="15">
        <v>2</v>
      </c>
      <c r="K19" s="16">
        <f t="shared" si="1"/>
        <v>24</v>
      </c>
      <c r="L19" s="16">
        <v>180</v>
      </c>
      <c r="M19" s="16">
        <f>SUM(L19*K19)</f>
        <v>4320</v>
      </c>
      <c r="N19" s="48"/>
      <c r="O19" s="48"/>
    </row>
    <row r="20" spans="1:15" ht="15" customHeight="1" x14ac:dyDescent="0.25">
      <c r="A20" s="17"/>
      <c r="B20" s="18"/>
      <c r="C20" s="18"/>
      <c r="D20" s="18"/>
      <c r="E20" s="19"/>
      <c r="F20" s="20"/>
      <c r="G20" s="20"/>
      <c r="H20" s="20"/>
      <c r="I20" s="20"/>
      <c r="J20" s="20"/>
      <c r="K20" s="21"/>
      <c r="L20" s="22"/>
      <c r="M20" s="23">
        <f>SUM(M14:M19)</f>
        <v>12000</v>
      </c>
      <c r="N20" s="24"/>
      <c r="O20" s="25"/>
    </row>
    <row r="21" spans="1:15" ht="41.1" customHeight="1" x14ac:dyDescent="0.25">
      <c r="A21" s="26"/>
      <c r="B21" s="27"/>
      <c r="C21" s="27"/>
      <c r="D21" s="27"/>
      <c r="E21" s="28"/>
      <c r="F21" s="29"/>
      <c r="G21" s="29"/>
      <c r="H21" s="29"/>
      <c r="I21" s="29"/>
      <c r="J21" s="29"/>
      <c r="K21" s="30"/>
      <c r="L21" s="30"/>
      <c r="M21" s="31"/>
      <c r="N21" s="32"/>
      <c r="O21" s="32"/>
    </row>
    <row r="22" spans="1:15" ht="75.75" customHeight="1" x14ac:dyDescent="0.25">
      <c r="A22" s="55" t="s">
        <v>31</v>
      </c>
      <c r="B22" s="51" t="s">
        <v>32</v>
      </c>
      <c r="C22" s="14"/>
      <c r="D22" s="13" t="s">
        <v>33</v>
      </c>
      <c r="E22" s="49" t="s">
        <v>34</v>
      </c>
      <c r="F22" s="15">
        <v>2</v>
      </c>
      <c r="G22" s="15">
        <v>6</v>
      </c>
      <c r="H22" s="15">
        <v>8</v>
      </c>
      <c r="I22" s="15">
        <v>6</v>
      </c>
      <c r="J22" s="15">
        <v>2</v>
      </c>
      <c r="K22" s="16">
        <f>SUM(F22:J22)</f>
        <v>24</v>
      </c>
      <c r="L22" s="16">
        <v>600</v>
      </c>
      <c r="M22" s="16">
        <f>K22*L22</f>
        <v>14400</v>
      </c>
      <c r="N22" s="48">
        <v>19.149999999999999</v>
      </c>
      <c r="O22" s="48">
        <v>44</v>
      </c>
    </row>
    <row r="23" spans="1:15" ht="72" customHeight="1" x14ac:dyDescent="0.25">
      <c r="A23" s="56"/>
      <c r="B23" s="52"/>
      <c r="C23" s="14"/>
      <c r="D23" s="13" t="s">
        <v>35</v>
      </c>
      <c r="E23" s="50"/>
      <c r="F23" s="15">
        <v>2</v>
      </c>
      <c r="G23" s="15">
        <v>6</v>
      </c>
      <c r="H23" s="15">
        <v>8</v>
      </c>
      <c r="I23" s="15">
        <v>6</v>
      </c>
      <c r="J23" s="15">
        <v>2</v>
      </c>
      <c r="K23" s="16">
        <f>SUM(F23:J23)</f>
        <v>24</v>
      </c>
      <c r="L23" s="16">
        <v>300</v>
      </c>
      <c r="M23" s="16">
        <f>K23*L23</f>
        <v>7200</v>
      </c>
      <c r="N23" s="48"/>
      <c r="O23" s="48"/>
    </row>
    <row r="24" spans="1:15" ht="63.75" customHeight="1" x14ac:dyDescent="0.25">
      <c r="A24" s="56"/>
      <c r="B24" s="52"/>
      <c r="C24" s="14"/>
      <c r="D24" s="13" t="s">
        <v>36</v>
      </c>
      <c r="E24" s="50"/>
      <c r="F24" s="15">
        <v>2</v>
      </c>
      <c r="G24" s="15">
        <v>6</v>
      </c>
      <c r="H24" s="15">
        <v>8</v>
      </c>
      <c r="I24" s="15">
        <v>6</v>
      </c>
      <c r="J24" s="15">
        <v>2</v>
      </c>
      <c r="K24" s="16">
        <f>SUM(F24:J24)</f>
        <v>24</v>
      </c>
      <c r="L24" s="16">
        <v>800</v>
      </c>
      <c r="M24" s="16">
        <f>K24*L24</f>
        <v>19200</v>
      </c>
      <c r="N24" s="48"/>
      <c r="O24" s="48"/>
    </row>
    <row r="25" spans="1:15" ht="15" customHeight="1" x14ac:dyDescent="0.25">
      <c r="A25" s="17"/>
      <c r="B25" s="18"/>
      <c r="C25" s="18"/>
      <c r="D25" s="18"/>
      <c r="E25" s="19"/>
      <c r="F25" s="20"/>
      <c r="G25" s="20"/>
      <c r="H25" s="20"/>
      <c r="I25" s="20"/>
      <c r="J25" s="20"/>
      <c r="K25" s="21"/>
      <c r="L25" s="22"/>
      <c r="M25" s="23">
        <f>SUM(M22:M24)</f>
        <v>40800</v>
      </c>
      <c r="N25" s="24"/>
      <c r="O25" s="25"/>
    </row>
    <row r="26" spans="1:15" ht="15" customHeight="1" x14ac:dyDescent="0.25">
      <c r="A26" s="33"/>
      <c r="B26" s="34"/>
      <c r="C26" s="34"/>
      <c r="D26" s="34"/>
      <c r="E26" s="35"/>
      <c r="F26" s="36"/>
      <c r="G26" s="36"/>
      <c r="H26" s="36"/>
      <c r="I26" s="36"/>
      <c r="J26" s="36"/>
      <c r="K26" s="37"/>
      <c r="L26" s="37"/>
      <c r="M26" s="21"/>
      <c r="N26" s="38"/>
      <c r="O26" s="38"/>
    </row>
    <row r="27" spans="1:15" ht="15" customHeight="1" x14ac:dyDescent="0.25">
      <c r="A27" s="33"/>
      <c r="B27" s="34"/>
      <c r="C27" s="34"/>
      <c r="D27" s="34"/>
      <c r="E27" s="35"/>
      <c r="F27" s="36"/>
      <c r="G27" s="36"/>
      <c r="H27" s="36"/>
      <c r="I27" s="36"/>
      <c r="J27" s="36"/>
      <c r="K27" s="30"/>
      <c r="L27" s="30"/>
      <c r="M27" s="30"/>
      <c r="N27" s="38"/>
      <c r="O27" s="38"/>
    </row>
    <row r="28" spans="1:15" ht="18.75" customHeight="1" x14ac:dyDescent="0.25">
      <c r="A28" s="33"/>
      <c r="B28" s="34"/>
      <c r="C28" s="34"/>
      <c r="D28" s="34"/>
      <c r="E28" s="35"/>
      <c r="F28" s="36"/>
      <c r="G28" s="36"/>
      <c r="H28" s="36"/>
      <c r="I28" s="36"/>
      <c r="J28" s="39"/>
      <c r="K28" s="57" t="s">
        <v>37</v>
      </c>
      <c r="L28" s="58"/>
      <c r="M28" s="40">
        <f>SUM(M12+M20+M25)</f>
        <v>99840</v>
      </c>
      <c r="N28" s="41"/>
      <c r="O28" s="38"/>
    </row>
    <row r="29" spans="1:15" ht="15" customHeight="1" x14ac:dyDescent="0.25">
      <c r="A29" s="33"/>
      <c r="B29" s="34"/>
      <c r="C29" s="34"/>
      <c r="D29" s="34"/>
      <c r="E29" s="35"/>
      <c r="F29" s="36"/>
      <c r="G29" s="36"/>
      <c r="H29" s="36"/>
      <c r="I29" s="36"/>
      <c r="J29" s="36"/>
      <c r="K29" s="21"/>
      <c r="L29" s="21"/>
      <c r="M29" s="21"/>
      <c r="N29" s="38"/>
      <c r="O29" s="38"/>
    </row>
    <row r="30" spans="1:15" ht="15" customHeight="1" x14ac:dyDescent="0.25">
      <c r="A30" s="33"/>
      <c r="B30" s="34"/>
      <c r="C30" s="34"/>
      <c r="D30" s="34"/>
      <c r="E30" s="35"/>
      <c r="F30" s="36"/>
      <c r="G30" s="36"/>
      <c r="H30" s="36"/>
      <c r="I30" s="36"/>
      <c r="J30" s="36"/>
      <c r="K30" s="37"/>
      <c r="L30" s="37"/>
      <c r="M30" s="37"/>
      <c r="N30" s="38"/>
      <c r="O30" s="38"/>
    </row>
    <row r="31" spans="1:15" ht="15" customHeight="1" x14ac:dyDescent="0.25">
      <c r="A31" s="33"/>
      <c r="B31" s="34"/>
      <c r="C31" s="34"/>
      <c r="D31" s="34"/>
      <c r="E31" s="35"/>
      <c r="F31" s="36"/>
      <c r="G31" s="36"/>
      <c r="H31" s="36"/>
      <c r="I31" s="36"/>
      <c r="J31" s="36"/>
      <c r="K31" s="37"/>
      <c r="L31" s="37"/>
      <c r="M31" s="37"/>
      <c r="N31" s="38"/>
      <c r="O31" s="38"/>
    </row>
    <row r="32" spans="1:15" ht="15" customHeight="1" x14ac:dyDescent="0.25">
      <c r="A32" s="33"/>
      <c r="B32" s="34"/>
      <c r="C32" s="34"/>
      <c r="D32" s="34"/>
      <c r="E32" s="35"/>
      <c r="F32" s="42"/>
      <c r="G32" s="42"/>
      <c r="H32" s="42"/>
      <c r="I32" s="42"/>
      <c r="J32" s="42"/>
      <c r="K32" s="35"/>
      <c r="L32" s="35"/>
      <c r="M32" s="35"/>
      <c r="N32" s="38"/>
      <c r="O32" s="38"/>
    </row>
    <row r="33" spans="1:15" ht="15" customHeight="1" x14ac:dyDescent="0.25">
      <c r="A33" s="33"/>
      <c r="B33" s="34"/>
      <c r="C33" s="34"/>
      <c r="D33" s="34"/>
      <c r="E33" s="35"/>
      <c r="F33" s="42"/>
      <c r="G33" s="42"/>
      <c r="H33" s="42"/>
      <c r="I33" s="42"/>
      <c r="J33" s="42"/>
      <c r="K33" s="35"/>
      <c r="L33" s="35"/>
      <c r="M33" s="35"/>
      <c r="N33" s="38"/>
      <c r="O33" s="38"/>
    </row>
    <row r="34" spans="1:15" ht="15" customHeight="1" x14ac:dyDescent="0.25">
      <c r="A34" s="33"/>
      <c r="B34" s="34"/>
      <c r="C34" s="34"/>
      <c r="D34" s="34"/>
      <c r="E34" s="35"/>
      <c r="F34" s="42"/>
      <c r="G34" s="42"/>
      <c r="H34" s="42"/>
      <c r="I34" s="42"/>
      <c r="J34" s="42"/>
      <c r="K34" s="35"/>
      <c r="L34" s="35"/>
      <c r="M34" s="35"/>
      <c r="N34" s="38"/>
      <c r="O34" s="38"/>
    </row>
    <row r="35" spans="1:15" ht="15" customHeight="1" x14ac:dyDescent="0.25">
      <c r="A35" s="33"/>
      <c r="B35" s="34"/>
      <c r="C35" s="34"/>
      <c r="D35" s="34"/>
      <c r="E35" s="35"/>
      <c r="F35" s="42"/>
      <c r="G35" s="42"/>
      <c r="H35" s="42"/>
      <c r="I35" s="42"/>
      <c r="J35" s="42"/>
      <c r="K35" s="35"/>
      <c r="L35" s="35"/>
      <c r="M35" s="35"/>
      <c r="N35" s="38"/>
      <c r="O35" s="38"/>
    </row>
    <row r="36" spans="1:15" ht="15" customHeight="1" x14ac:dyDescent="0.25">
      <c r="A36" s="33"/>
      <c r="B36" s="34"/>
      <c r="C36" s="34"/>
      <c r="D36" s="34"/>
      <c r="E36" s="35"/>
      <c r="F36" s="42"/>
      <c r="G36" s="42"/>
      <c r="H36" s="42"/>
      <c r="I36" s="42"/>
      <c r="J36" s="42"/>
      <c r="K36" s="35"/>
      <c r="L36" s="35"/>
      <c r="M36" s="35"/>
      <c r="N36" s="38"/>
      <c r="O36" s="38"/>
    </row>
    <row r="37" spans="1:15" ht="15" customHeight="1" x14ac:dyDescent="0.25">
      <c r="A37" s="33"/>
      <c r="B37" s="34"/>
      <c r="C37" s="34"/>
      <c r="D37" s="34"/>
      <c r="E37" s="35"/>
      <c r="F37" s="42"/>
      <c r="G37" s="42"/>
      <c r="H37" s="42"/>
      <c r="I37" s="42"/>
      <c r="J37" s="42"/>
      <c r="K37" s="35"/>
      <c r="L37" s="35"/>
      <c r="M37" s="35"/>
      <c r="N37" s="38"/>
      <c r="O37" s="38"/>
    </row>
    <row r="38" spans="1:15" ht="15" customHeight="1" x14ac:dyDescent="0.25">
      <c r="A38" s="33"/>
      <c r="B38" s="34"/>
      <c r="C38" s="34"/>
      <c r="D38" s="34"/>
      <c r="E38" s="35"/>
      <c r="F38" s="42"/>
      <c r="G38" s="42"/>
      <c r="H38" s="42"/>
      <c r="I38" s="42"/>
      <c r="J38" s="42"/>
      <c r="K38" s="35"/>
      <c r="L38" s="35"/>
      <c r="M38" s="35"/>
      <c r="N38" s="38"/>
      <c r="O38" s="38"/>
    </row>
    <row r="39" spans="1:15" ht="15" customHeight="1" x14ac:dyDescent="0.25">
      <c r="A39" s="43"/>
      <c r="B39" s="44"/>
      <c r="C39" s="44"/>
      <c r="D39" s="44"/>
      <c r="E39" s="45"/>
      <c r="F39" s="46"/>
      <c r="G39" s="46"/>
      <c r="H39" s="46"/>
      <c r="I39" s="46"/>
      <c r="J39" s="46"/>
      <c r="K39" s="45"/>
      <c r="L39" s="45"/>
      <c r="M39" s="45"/>
      <c r="N39" s="47"/>
      <c r="O39" s="47"/>
    </row>
  </sheetData>
  <mergeCells count="17">
    <mergeCell ref="A5:A11"/>
    <mergeCell ref="N22:N24"/>
    <mergeCell ref="E14:E19"/>
    <mergeCell ref="A1:O1"/>
    <mergeCell ref="A14:A19"/>
    <mergeCell ref="B14:B19"/>
    <mergeCell ref="K28:L28"/>
    <mergeCell ref="A22:A24"/>
    <mergeCell ref="N14:N19"/>
    <mergeCell ref="N5:N11"/>
    <mergeCell ref="O5:O11"/>
    <mergeCell ref="E22:E24"/>
    <mergeCell ref="E5:E11"/>
    <mergeCell ref="B5:B11"/>
    <mergeCell ref="O22:O24"/>
    <mergeCell ref="B22:B24"/>
    <mergeCell ref="O14:O19"/>
  </mergeCells>
  <pageMargins left="0.16" right="0.18" top="0.17" bottom="0.27" header="0.31496099999999999" footer="0.31496099999999999"/>
  <pageSetup scale="57" orientation="landscape"/>
  <headerFooter>
    <oddFooter>&amp;C&amp;"Helvetica,Regular"&amp;11&amp;K000000&amp;P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T-shirt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2019-03-19T11:09:19Z</dcterms:modified>
</cp:coreProperties>
</file>